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5.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xml" ContentType="application/vnd.openxmlformats-officedocument.spreadsheetml.revisionLog+xml"/>
  <Override PartName="/xl/revisions/revisionLog4.xml" ContentType="application/vnd.openxmlformats-officedocument.spreadsheetml.revisionLog+xml"/>
  <Override PartName="/xl/revisions/revisionLog3.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60" windowWidth="12240" windowHeight="11220"/>
  </bookViews>
  <sheets>
    <sheet name="Sheet1" sheetId="1" r:id="rId1"/>
    <sheet name="Sheet2" sheetId="2" r:id="rId2"/>
    <sheet name="Sheet3" sheetId="3" r:id="rId3"/>
  </sheets>
  <calcPr calcId="145621"/>
  <customWorkbookViews>
    <customWorkbookView name="Carmen Necsescu - Personal View" guid="{39889193-E190-43E5-ACCC-F1C08D6AB133}" mergeInterval="0" personalView="1" maximized="1" windowWidth="1676" windowHeight="825" activeSheetId="1"/>
    <customWorkbookView name="Elisa CRUCEANU - Personal View" guid="{E00B628E-FF35-467B-A701-4758CAA4382B}" mergeInterval="0" personalView="1" maximized="1" windowWidth="1664" windowHeight="798" activeSheetId="1" showComments="commIndAndComment"/>
    <customWorkbookView name="necsescuc - Personal View" guid="{F8408B49-BA23-4E48-BD5E-F25B3AAADFB7}" mergeInterval="0" personalView="1" maximized="1" windowWidth="1362" windowHeight="503" activeSheetId="1"/>
  </customWorkbookViews>
</workbook>
</file>

<file path=xl/calcChain.xml><?xml version="1.0" encoding="utf-8"?>
<calcChain xmlns="http://schemas.openxmlformats.org/spreadsheetml/2006/main">
  <c r="C21" i="1" l="1"/>
  <c r="C51" i="1" l="1"/>
  <c r="C57" i="1"/>
  <c r="C10" i="1"/>
  <c r="C28" i="1"/>
  <c r="C26" i="1" s="1"/>
  <c r="C31" i="1"/>
  <c r="C44" i="1" l="1"/>
  <c r="C37" i="1"/>
  <c r="C35" i="1" l="1"/>
  <c r="C67" i="1"/>
  <c r="C75" i="1" l="1"/>
</calcChain>
</file>

<file path=xl/sharedStrings.xml><?xml version="1.0" encoding="utf-8"?>
<sst xmlns="http://schemas.openxmlformats.org/spreadsheetml/2006/main" count="95" uniqueCount="94">
  <si>
    <t>Nr.crt</t>
  </si>
  <si>
    <t>Punctaj</t>
  </si>
  <si>
    <t xml:space="preserve">Criteriu </t>
  </si>
  <si>
    <t>5.1</t>
  </si>
  <si>
    <t>5.2</t>
  </si>
  <si>
    <t>Complementaritatea cu alte investiții realizate din alte axe prioritare ale POR precum şi din alte surse de finanțare</t>
  </si>
  <si>
    <t>TOTAL</t>
  </si>
  <si>
    <t>Programul Operaţional Regional 2014-2020</t>
  </si>
  <si>
    <t>Prioritatea de investiţii 5.1 – Conservarea, protejarea, promovarea şi dezvoltarea patrimoniului natural şi cultural</t>
  </si>
  <si>
    <t>Calitatea, maturitatea și sustenabilitatea proiectului*</t>
  </si>
  <si>
    <r>
      <t>Respectarea principiilor privind dezvoltarea durabilă, egalitatea de şanse, de gen și nediscriminarea*</t>
    </r>
    <r>
      <rPr>
        <sz val="11"/>
        <color theme="1"/>
        <rFont val="Calibri"/>
        <family val="2"/>
        <charset val="238"/>
        <scheme val="minor"/>
      </rPr>
      <t xml:space="preserve"> (nu vor fi punctate măsurile de conformare cu obligațiile legale ale solicitantului în domeniile protecției mediului, a eficienței energetice, a respectării egalității de șanse și tratament)</t>
    </r>
  </si>
  <si>
    <t>NOTA</t>
  </si>
  <si>
    <t>a. Prin implementarea proiectului se preconizează o creşterea medie a numărului anual de vizitatori la obiectivul de patrimoniu cu peste 5%</t>
  </si>
  <si>
    <t xml:space="preserve">c. Prin implementarea proiectului se preconizează  păstrarea numărului anual de vizitarori  la obiectivul de patrimoniu </t>
  </si>
  <si>
    <t>3.1</t>
  </si>
  <si>
    <t>3.2</t>
  </si>
  <si>
    <t>4.1</t>
  </si>
  <si>
    <t>4.2</t>
  </si>
  <si>
    <t xml:space="preserve">Contribuţia proiectului la realizarea obiectivului specific al priorității de investiții* </t>
  </si>
  <si>
    <t>Grila de evaluare tehnică şi financiară</t>
  </si>
  <si>
    <t>1</t>
  </si>
  <si>
    <t>2.2</t>
  </si>
  <si>
    <t>2.1</t>
  </si>
  <si>
    <r>
      <rPr>
        <b/>
        <sz val="11"/>
        <color theme="1"/>
        <rFont val="Calibri"/>
        <family val="2"/>
        <charset val="238"/>
        <scheme val="minor"/>
      </rPr>
      <t>*</t>
    </r>
    <r>
      <rPr>
        <sz val="11"/>
        <color theme="1"/>
        <rFont val="Calibri"/>
        <family val="2"/>
        <charset val="238"/>
        <scheme val="minor"/>
      </rPr>
      <t xml:space="preserve"> Punctajul este cumulativ (2.1;2.2)</t>
    </r>
  </si>
  <si>
    <r>
      <t>Investiția include măsuri, instrumente, mecanisme de îmbunătățire a calității mediului înconjurător</t>
    </r>
    <r>
      <rPr>
        <sz val="11"/>
        <color theme="1"/>
        <rFont val="Calibri"/>
        <family val="2"/>
        <charset val="238"/>
        <scheme val="minor"/>
      </rPr>
      <t>, de minimizare la sursă a deșeurilor generate și/ sau susţinerea colectării selective a deşeurilor, de creştere a gradului de recuperare şi reciclare a deşeurilor şi gestionare corespunzatoare cu respectarea principiilor strategice şi a minimizării impactului asupra mediului şi sănătăţii umane</t>
    </r>
  </si>
  <si>
    <t>1.1</t>
  </si>
  <si>
    <t>1.2</t>
  </si>
  <si>
    <t>1.3</t>
  </si>
  <si>
    <t>1.4</t>
  </si>
  <si>
    <t xml:space="preserve">Contribuția proiectului la dezvoltarea locală, impactul economic preconizat, respectiv rolul obiectivului de patrimoniu în dezvoltarea economică a arealului în care este localizat, precum şi concordanţa cu documentele strategice </t>
  </si>
  <si>
    <t>Concordanța buget/Deviz general*</t>
  </si>
  <si>
    <t>Sustenabilitatea proiectului (a. sau b.)</t>
  </si>
  <si>
    <t>b. accesibilitate directă prin căi de comunicaţii judeţene (drumuri judeţene)</t>
  </si>
  <si>
    <t>a. accesibilitate directă prin căi de comunicaţii naţionale</t>
  </si>
  <si>
    <t>c. accesibilitate directă prin căi de comunicaţii locale</t>
  </si>
  <si>
    <t xml:space="preserve">d. accesibilitatea nu este directă </t>
  </si>
  <si>
    <t>c. nu se desfăşoară activităţi economice realizate de terţi care sunt în legătură cu obiectivul de patrimoniu</t>
  </si>
  <si>
    <t>Există structuri de cazare clasificate în  localitate  (a. sau b. sau c.)</t>
  </si>
  <si>
    <t>Proiectul contribuie la creşterea numărului de vizitatori  (a. sau b. sau c.)</t>
  </si>
  <si>
    <t>b. Prin implementarea proiectului se preconizează  creşterea medie a numărului anual de vizitatori la obiectivul de patrimoniu de până la 5% (inclusiv 5%)</t>
  </si>
  <si>
    <t>Proiectul prevede crearea de facilităţi / adaptarea infrastructurii/ echipamentelor pentru accesul persoanelor cu dizabilităţi, în plus faţă de cele pentru conformarea cu normele legale</t>
  </si>
  <si>
    <t>* Punctajul este cumulativ (a. şi b. şi c. şi d.)</t>
  </si>
  <si>
    <t>b. Costurile sunt  suficiente şi necesare pentru implementarea proiectului</t>
  </si>
  <si>
    <t xml:space="preserve">Monumentul istoric este inclus într-un circuit turistic/traseu cultural </t>
  </si>
  <si>
    <t xml:space="preserve">a. Solicitantul a realizat o informare publică cu privire la intenţia de a implementa proiectul </t>
  </si>
  <si>
    <t xml:space="preserve">b. Solicitantul nu a realizat o informare publică cu privire la intenţia de a implementa proiectul </t>
  </si>
  <si>
    <t>Există o informare publică cu privire la intenţia de a implementa proiectul (a. sau b.)</t>
  </si>
  <si>
    <t>Investiţia propusă prin proiect este complementară cu 2 sau mai multe investiţii propuse/ în curs de realizare/finalizate la nivel local şi este în legătură cu proiectul propus</t>
  </si>
  <si>
    <t>Investiţia propusă prin proiect este complementară cu 1 invesţie propusă/ în curs de realizare/finalizate la nivel local şi este în legătură cu proiectul propus</t>
  </si>
  <si>
    <t>Investiţia propusă prin proiect nu este complementară cu nicio investiţie propusă/ în curs de realizare/finalizată la nivel local</t>
  </si>
  <si>
    <t>Există infrastructură de acces funcţională (a. sau b. sau c. sau d.)</t>
  </si>
  <si>
    <t>a. Costurile sunt rezonabile (conform OUG 66/2011)</t>
  </si>
  <si>
    <r>
      <t xml:space="preserve">1. Notarea cu 0  a unui criteriu sau subcriteriu nu duce la respingerea proiectului cu excepţia sub-criteriului sustenabilitate. In situaţia în care </t>
    </r>
    <r>
      <rPr>
        <b/>
        <sz val="11"/>
        <rFont val="Calibri"/>
        <family val="2"/>
        <charset val="238"/>
        <scheme val="minor"/>
      </rPr>
      <t>fluxul de numerar total cumulat înregistrează valori negative în cel puţin un an proiectul este respins la finanţare</t>
    </r>
  </si>
  <si>
    <t xml:space="preserve">a. există 5 sau mai multe structuri de cazare clasificate în localitate </t>
  </si>
  <si>
    <t xml:space="preserve">b. există între 1-4 structuri de cazare clasificate în localitate </t>
  </si>
  <si>
    <t xml:space="preserve">c. nu există structuri de cazare clasificate în localitate </t>
  </si>
  <si>
    <t>Sunt desfăşurate activităţi economice realizate de terţi, exclusiv cazare,  în legătură cu obiectivul de patrimoniu, în localitatea respectivă (a. sau b. sau c.)</t>
  </si>
  <si>
    <t>a. se desfăşoară mai multe activităţi economice realizate de terţi, exclusiv cazare, care sunt în legătură cu obiectivul de patrimoniu</t>
  </si>
  <si>
    <t>b.  se desfăşoară cel puţin o activitate economică realizată de terţi, exclusiv cazare, care este în legătură cu obiectivul de patrimoniu</t>
  </si>
  <si>
    <t>* Punctajul este cumulativ (a. şi b. şi c. şi d. şi e.)</t>
  </si>
  <si>
    <t>c. Soluţia tehnică propusă prin proiect răspunde în totalitate scopului/ obiectivelor acestuia</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</si>
  <si>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</si>
  <si>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Soluţia tehnică propusă prin proiect răspunde scopului/ obiectivelor acestuia</t>
  </si>
  <si>
    <t>Maturitatea proiectului (a. sau b. sau c.)</t>
  </si>
  <si>
    <t>b.  Solicitantul are documentaţia tehnico-economică faza PT elaborată și conformă grilei de verificare PT - Anexa 3 PT</t>
  </si>
  <si>
    <t>c.  Solicitantul are documentaţia tehnico-economică faza PT elaborată și conformă grilei de verificare PT - Anexa 3 PT şi prezintă Autorizaţie de construire</t>
  </si>
  <si>
    <t>a. Piesele scrise sunt corelate şi respectă concluziile din studiile de teren, expertiza tehnică, etc. Părţile desenate sunt complete şi corespund cu părţile scrise</t>
  </si>
  <si>
    <t>b. Devizul general respectă metodologia şi structura în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t>
  </si>
  <si>
    <t>d. Sunt descrise ipotezele de lucru şi modul în care a fost realizata evaluarea alternativelor optime selectate. A fost realizată analiza şi selecția variantei optime</t>
  </si>
  <si>
    <t>e. Situaţia actuală/existentă a obiectivului de investiţii este detaliată şi completă. Există corelare între amplasamentul investiţiei cu privire la prevederile DALI, Certificat de Urbanism, cererea de finanţare - descrierea investiţiei şi documentele privind imobilul sunt anexate la cererea de finanţare</t>
  </si>
  <si>
    <t>a.  Piesele scrise sunt corelate şi respectă concluziile din studiile de teren, expertiza tehnica,etc. Părţile desenate sunt complete şi corespund cu părţile scrise (memoriile tehnice pe specialități, caietele de sarcini și Formularele F1, F2 și F3)</t>
  </si>
  <si>
    <t>d. Situaţia actuală/existentă a obiectivului de investiţii este detaliată şi completă. Există corelare între amplasamentul investiţiei cu privire la prevederile PT,  Certificat de Urbanism /Autorizaţie de construire (după caz), cererea de finanţare - descrierea investiţiei şi documentele privind imobilul sunt anexate la cererea de finanţare</t>
  </si>
  <si>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</si>
  <si>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r>
      <t xml:space="preserve">a. Fluxul de numerar total </t>
    </r>
    <r>
      <rPr>
        <i/>
        <sz val="11"/>
        <rFont val="Calibri"/>
        <family val="2"/>
        <charset val="238"/>
        <scheme val="minor"/>
      </rPr>
      <t xml:space="preserve">cumulat este pozitiv în fiecare an al proiecţiei </t>
    </r>
  </si>
  <si>
    <r>
      <t xml:space="preserve">b. Fluxul de numerar total </t>
    </r>
    <r>
      <rPr>
        <i/>
        <sz val="11"/>
        <rFont val="Calibri"/>
        <family val="2"/>
        <charset val="238"/>
        <scheme val="minor"/>
      </rPr>
      <t xml:space="preserve">cumulat înregistrează valori negative în cel puţin un an </t>
    </r>
  </si>
  <si>
    <r>
      <rPr>
        <b/>
        <sz val="11"/>
        <rFont val="Calibri"/>
        <family val="2"/>
        <charset val="238"/>
        <scheme val="minor"/>
      </rPr>
      <t>*</t>
    </r>
    <r>
      <rPr>
        <sz val="11"/>
        <rFont val="Calibri"/>
        <family val="2"/>
        <charset val="238"/>
        <scheme val="minor"/>
      </rPr>
      <t xml:space="preserve"> Punctajul este cumulativ (1.1;1.2;1.3;1.4)</t>
    </r>
  </si>
  <si>
    <r>
      <t xml:space="preserve">* </t>
    </r>
    <r>
      <rPr>
        <sz val="11"/>
        <rFont val="Calibri"/>
        <family val="2"/>
        <charset val="238"/>
        <scheme val="minor"/>
      </rPr>
      <t>Punctajul este cumulativ (3.1;3.2;3.3,3.4; 3.5)</t>
    </r>
  </si>
  <si>
    <t xml:space="preserve">3.1.a Calitatea/coerenţa documentaţiei tehnico-economice / faza DALI** - se va avea în vedere şi                                                   Anexa 3 DALI </t>
  </si>
  <si>
    <t xml:space="preserve">3.1.b. Calitatea/coerența documentaţiei tehnico-economice / faza PT** - se va avea în vedere şi                                                   Anexa 3 PT </t>
  </si>
  <si>
    <t>3.3</t>
  </si>
  <si>
    <t>3.4</t>
  </si>
  <si>
    <t>3.5</t>
  </si>
  <si>
    <r>
      <rPr>
        <b/>
        <sz val="11"/>
        <color theme="1"/>
        <rFont val="Calibri"/>
        <family val="2"/>
        <charset val="238"/>
        <scheme val="minor"/>
      </rPr>
      <t>*</t>
    </r>
    <r>
      <rPr>
        <sz val="11"/>
        <color theme="1"/>
        <rFont val="Calibri"/>
        <family val="2"/>
        <charset val="238"/>
        <scheme val="minor"/>
      </rPr>
      <t xml:space="preserve"> Punctajul este cumulativ (4.1;4.2)</t>
    </r>
  </si>
  <si>
    <t>5.3</t>
  </si>
  <si>
    <t>** In funcţie de tipul documentaţiei tehnico-economice depuse de solicitant , respectiv DALI sau PT se va utiliza secţiunea 3.1 a sau 3.1 b din prezenta grilă</t>
  </si>
  <si>
    <t>a. Solicitantul are documentația tehnico-economică faza  DALI elaborată şi conformă grilei de verificare DALI - Anexa 3 DALI</t>
  </si>
  <si>
    <t>APEL DEDICAT ZONEI DE INVESTIŢII TERITORIALE INTEGRATE DELTA DUNĂRII</t>
  </si>
  <si>
    <t xml:space="preserve">a. Investiţiile propuse prin proiect vizează patrimoniul cultural naţional </t>
  </si>
  <si>
    <t>b. Investiţiile propuse prin proiect vizează patrimoniul cultural local din mediu urban</t>
  </si>
  <si>
    <t>Valoarea pentru istoria, cultura şi civilizaţia naţională a obiectivului de patrimoniu (a. sau b.)</t>
  </si>
  <si>
    <t>Anexa 3 ITI</t>
  </si>
  <si>
    <r>
      <rPr>
        <sz val="11"/>
        <rFont val="Calibri"/>
        <family val="2"/>
        <charset val="238"/>
        <scheme val="minor"/>
      </rPr>
      <t xml:space="preserve">2. </t>
    </r>
    <r>
      <rPr>
        <b/>
        <sz val="11"/>
        <rFont val="Calibri"/>
        <family val="2"/>
        <charset val="238"/>
        <scheme val="minor"/>
      </rPr>
      <t>Proiectele care obţin 50 puncte sau mai puţin sunt respinse la finanţare</t>
    </r>
  </si>
  <si>
    <t>c. Bugetul este complet şi corelat cu calendarul de realizare a activităţilor prevăzute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</si>
  <si>
    <t>d. Cheltuielile au fost corect încadrate în categoria celor eligibile sau neeligibile, iar pragurile pentru anumite cheltuieli au fost respectate conform Ghidului specific. Bugetul este corelat cu Devizul general şi devizele pe obiecte. Există corelare între buget şi sursele de finanţare</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</si>
</sst>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b/>
      <sz val="11"/>
      <color theme="1"/>
      <name val="Calibri"/>
      <family val="2"/>
      <charset val="238"/>
      <scheme val="minor"/>
    </font>
    <font>
      <sz val="10"/>
      <color theme="1"/>
      <name val="Trebuchet MS"/>
      <family val="2"/>
      <charset val="238"/>
    </font>
    <font>
      <b/>
      <sz val="10"/>
      <color theme="1"/>
      <name val="Trebuchet MS"/>
      <family val="2"/>
      <charset val="238"/>
    </font>
    <font>
      <i/>
      <sz val="11"/>
      <color theme="1"/>
      <name val="Calibri"/>
      <family val="2"/>
      <charset val="238"/>
      <scheme val="minor"/>
    </font>
    <font>
      <sz val="11"/>
      <color rgb="FFFF0000"/>
      <name val="Calibri"/>
      <family val="2"/>
      <charset val="238"/>
      <scheme val="minor"/>
    </font>
    <font>
      <i/>
      <sz val="11"/>
      <name val="Calibri"/>
      <family val="2"/>
      <charset val="238"/>
      <scheme val="minor"/>
    </font>
    <font>
      <b/>
      <sz val="11"/>
      <name val="Calibri"/>
      <family val="2"/>
      <charset val="238"/>
      <scheme val="minor"/>
    </font>
    <font>
      <sz val="11"/>
      <name val="Calibri"/>
      <family val="2"/>
      <charset val="238"/>
      <scheme val="minor"/>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cellStyleXfs>
  <cellXfs count="72">
    <xf numFmtId="0" fontId="0" fillId="0" borderId="0" xfId="0"/>
    <xf numFmtId="49" fontId="0" fillId="0" borderId="0" xfId="0" applyNumberFormat="1"/>
    <xf numFmtId="0" fontId="0" fillId="0" borderId="0" xfId="0" applyAlignment="1">
      <alignment horizontal="center" vertical="center"/>
    </xf>
    <xf numFmtId="0" fontId="1" fillId="0" borderId="1" xfId="0" applyFont="1" applyBorder="1" applyAlignment="1">
      <alignment horizontal="center" vertical="center" wrapText="1"/>
    </xf>
    <xf numFmtId="49" fontId="0" fillId="0" borderId="0" xfId="0" applyNumberFormat="1" applyAlignment="1">
      <alignment horizontal="center" vertical="center"/>
    </xf>
    <xf numFmtId="0" fontId="1" fillId="0" borderId="1" xfId="0" applyNumberFormat="1" applyFont="1" applyBorder="1" applyAlignment="1">
      <alignment horizontal="center" vertical="center" wrapText="1"/>
    </xf>
    <xf numFmtId="0" fontId="1" fillId="0" borderId="0" xfId="0" applyFont="1"/>
    <xf numFmtId="0" fontId="2" fillId="0" borderId="0" xfId="0" applyFont="1"/>
    <xf numFmtId="0" fontId="3" fillId="0" borderId="0" xfId="0" applyFont="1" applyAlignment="1">
      <alignment horizontal="center"/>
    </xf>
    <xf numFmtId="0" fontId="2" fillId="0" borderId="0" xfId="0" applyFont="1" applyAlignment="1">
      <alignment horizontal="center" vertical="center"/>
    </xf>
    <xf numFmtId="0" fontId="4" fillId="2" borderId="2" xfId="0" applyFont="1" applyFill="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4" fillId="0" borderId="2"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4" fillId="0" borderId="1" xfId="0" applyFont="1" applyBorder="1" applyAlignment="1">
      <alignment horizontal="center" vertical="center"/>
    </xf>
    <xf numFmtId="49" fontId="0" fillId="0" borderId="2" xfId="0" applyNumberFormat="1" applyFont="1" applyBorder="1" applyAlignment="1">
      <alignment horizontal="center" vertical="center" wrapText="1"/>
    </xf>
    <xf numFmtId="0" fontId="0" fillId="2" borderId="2" xfId="0" applyFont="1" applyFill="1" applyBorder="1" applyAlignment="1">
      <alignment horizontal="left" vertical="center" wrapText="1"/>
    </xf>
    <xf numFmtId="0" fontId="0" fillId="0" borderId="2"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5" fillId="0" borderId="0" xfId="0" applyFont="1"/>
    <xf numFmtId="49" fontId="5"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 fillId="0" borderId="3" xfId="0" applyFont="1" applyBorder="1" applyAlignment="1">
      <alignment horizontal="center" vertical="center" wrapText="1"/>
    </xf>
    <xf numFmtId="49"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wrapText="1"/>
    </xf>
    <xf numFmtId="49" fontId="8" fillId="0" borderId="1" xfId="0" applyNumberFormat="1" applyFont="1" applyBorder="1" applyAlignment="1">
      <alignment horizontal="left" vertical="center" wrapText="1"/>
    </xf>
    <xf numFmtId="49" fontId="0"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NumberFormat="1" applyFont="1" applyBorder="1" applyAlignment="1">
      <alignment horizontal="center" vertical="center"/>
    </xf>
    <xf numFmtId="0" fontId="6" fillId="0" borderId="1" xfId="0" applyNumberFormat="1" applyFont="1" applyBorder="1" applyAlignment="1">
      <alignment horizontal="center" vertical="center" wrapText="1"/>
    </xf>
    <xf numFmtId="49" fontId="8" fillId="0" borderId="0" xfId="0" applyNumberFormat="1" applyFont="1"/>
    <xf numFmtId="14" fontId="5" fillId="0" borderId="0" xfId="0" applyNumberFormat="1" applyFont="1"/>
    <xf numFmtId="0" fontId="8" fillId="0" borderId="1" xfId="0" applyFont="1" applyBorder="1" applyAlignment="1">
      <alignment horizontal="left" vertical="center" wrapText="1"/>
    </xf>
    <xf numFmtId="49" fontId="6" fillId="0" borderId="1" xfId="0" applyNumberFormat="1" applyFont="1" applyBorder="1" applyAlignment="1">
      <alignment horizontal="left" vertical="center" wrapText="1"/>
    </xf>
    <xf numFmtId="16" fontId="8" fillId="0" borderId="1" xfId="0" quotePrefix="1" applyNumberFormat="1" applyFont="1" applyBorder="1" applyAlignment="1">
      <alignment horizontal="center" vertical="center" wrapText="1"/>
    </xf>
    <xf numFmtId="49" fontId="8" fillId="2" borderId="1" xfId="0" applyNumberFormat="1" applyFont="1" applyFill="1" applyBorder="1" applyAlignment="1">
      <alignment horizontal="left" vertical="center" wrapText="1"/>
    </xf>
    <xf numFmtId="0" fontId="8" fillId="2" borderId="2"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0" borderId="2" xfId="0" applyFont="1" applyBorder="1" applyAlignment="1">
      <alignment horizontal="center" vertical="center" wrapText="1"/>
    </xf>
    <xf numFmtId="0" fontId="7"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8" fillId="0" borderId="0" xfId="0" applyFo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49" fontId="7"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8" fillId="2"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0" xfId="0" applyFont="1" applyFill="1" applyBorder="1" applyAlignment="1">
      <alignment horizontal="left" vertical="center" wrapText="1"/>
    </xf>
    <xf numFmtId="49" fontId="0" fillId="2" borderId="1" xfId="0" applyNumberFormat="1" applyFont="1" applyFill="1" applyBorder="1" applyAlignment="1">
      <alignment horizontal="center" vertical="center" wrapText="1"/>
    </xf>
    <xf numFmtId="0" fontId="0" fillId="2"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4" fillId="0" borderId="0" xfId="0" applyFont="1"/>
    <xf numFmtId="0" fontId="0"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6" fillId="0" borderId="1" xfId="0" applyFont="1" applyFill="1" applyBorder="1" applyAlignment="1">
      <alignment horizontal="center" vertical="center"/>
    </xf>
    <xf numFmtId="49" fontId="7" fillId="0" borderId="0" xfId="0" applyNumberFormat="1" applyFont="1" applyFill="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117" Type="http://schemas.openxmlformats.org/officeDocument/2006/relationships/revisionLog" Target="revisionLog1.xml"/><Relationship Id="rId120" Type="http://schemas.openxmlformats.org/officeDocument/2006/relationships/revisionLog" Target="revisionLog5.xml"/><Relationship Id="rId116" Type="http://schemas.openxmlformats.org/officeDocument/2006/relationships/revisionLog" Target="revisionLog4.xml"/><Relationship Id="rId119" Type="http://schemas.openxmlformats.org/officeDocument/2006/relationships/revisionLog" Target="revisionLog3.xml"/><Relationship Id="rId118"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BAFFA47-092D-4E9F-B7FF-D26E2A53E040}" diskRevisions="1" revisionId="870" version="21">
  <header guid="{B5123609-52D7-4FE5-B9C0-8BE57B03996B}" dateTime="2016-10-24T13:12:15" maxSheetId="4" userName="Elisa CRUCEANU" r:id="rId116" minRId="865" maxRId="866">
    <sheetIdMap count="3">
      <sheetId val="1"/>
      <sheetId val="2"/>
      <sheetId val="3"/>
    </sheetIdMap>
  </header>
  <header guid="{380D9C98-AE35-4582-B541-2512D3CF6748}" dateTime="2017-05-01T01:27:02" maxSheetId="4" userName="necsescuc" r:id="rId117" minRId="867">
    <sheetIdMap count="3">
      <sheetId val="1"/>
      <sheetId val="2"/>
      <sheetId val="3"/>
    </sheetIdMap>
  </header>
  <header guid="{C92E970E-77A1-4D04-95C0-93A09639FFFB}" dateTime="2017-05-03T15:00:52" maxSheetId="4" userName="Carmen NECSESCU" r:id="rId118" minRId="868">
    <sheetIdMap count="3">
      <sheetId val="1"/>
      <sheetId val="2"/>
      <sheetId val="3"/>
    </sheetIdMap>
  </header>
  <header guid="{702DCC72-7DA8-4B6E-9AD2-9D7AFA69F30F}" dateTime="2020-02-18T12:39:32" maxSheetId="4" userName="Carmen Necsescu" r:id="rId119" minRId="869" maxRId="870">
    <sheetIdMap count="3">
      <sheetId val="1"/>
      <sheetId val="2"/>
      <sheetId val="3"/>
    </sheetIdMap>
  </header>
  <header guid="{7BAFFA47-092D-4E9F-B7FF-D26E2A53E040}" dateTime="2020-02-18T12:45:52" maxSheetId="4" userName="Carmen Necsescu" r:id="rId120">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7" sId="1">
    <oc r="C4" t="inlineStr">
      <is>
        <t>Anexa 2 ITI</t>
      </is>
    </oc>
    <nc r="C4" t="inlineStr">
      <is>
        <t>Anexa 3 ITI</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8" sId="1">
    <oc r="B79" t="inlineStr">
      <is>
        <r>
          <rPr>
            <sz val="11"/>
            <rFont val="Calibri"/>
            <family val="2"/>
            <charset val="238"/>
          </rPr>
          <t xml:space="preserve">2. </t>
        </r>
        <r>
          <rPr>
            <b/>
            <sz val="11"/>
            <rFont val="Calibri"/>
            <family val="2"/>
            <charset val="238"/>
          </rPr>
          <t>Proiectele care obţin 50 punte sau mai puţin sunt respinse la finanţare</t>
        </r>
      </is>
    </oc>
    <nc r="B79" t="inlineStr">
      <is>
        <r>
          <rPr>
            <sz val="11"/>
            <rFont val="Calibri"/>
            <family val="2"/>
            <charset val="238"/>
          </rPr>
          <t xml:space="preserve">2. </t>
        </r>
        <r>
          <rPr>
            <b/>
            <sz val="11"/>
            <rFont val="Calibri"/>
            <family val="2"/>
            <charset val="238"/>
          </rPr>
          <t>Proiectele care obţin 50 puncte sau mai puţin sunt respinse la finanţare</t>
        </r>
      </is>
    </nc>
  </rcc>
  <rcv guid="{39889193-E190-43E5-ACCC-F1C08D6AB133}" action="delete"/>
  <rcv guid="{39889193-E190-43E5-ACCC-F1C08D6AB133}"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9" sId="1">
    <oc r="B55" t="inlineStr">
      <is>
        <t>c. Bugetul (secţiunea 8.1 din cererea de finanţare) este complet şi corelat cu calendarul de realizare a activităţilor prevăzute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is>
    </oc>
    <nc r="B55" t="inlineStr">
      <is>
        <t>c. Bugetul este complet şi corelat cu calendarul de realizare a activităţilor prevăzute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is>
    </nc>
  </rcc>
  <rcc rId="870" sId="1">
    <oc r="B56" t="inlineStr">
      <is>
        <t>d. Cheltuielile au fost corect încadrate în categoria celor eligibile sau neeligibile, iar pragurile pentru anumite cheltuieli au fost respectate conform Ghidului specific. Bugetul este corelat cu Devizul general şi devizele pe obiecte. Există corelare între buget (secţiunea 8.1) şi sursele de finanţare (secţiunea 8.2)</t>
      </is>
    </oc>
    <nc r="B56" t="inlineStr">
      <is>
        <t>d. Cheltuielile au fost corect încadrate în categoria celor eligibile sau neeligibile, iar pragurile pentru anumite cheltuieli au fost respectate conform Ghidului specific. Bugetul este corelat cu Devizul general şi devizele pe obiecte. Există corelare între buget şi sursele de finanţare</t>
      </is>
    </nc>
  </rcc>
  <rcv guid="{39889193-E190-43E5-ACCC-F1C08D6AB133}" action="delete"/>
  <rcv guid="{39889193-E190-43E5-ACCC-F1C08D6AB133}"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5" sId="1">
    <oc r="C30">
      <v>7</v>
    </oc>
    <nc r="C30">
      <v>10</v>
    </nc>
  </rcc>
  <rcc rId="866" sId="1">
    <nc r="C21">
      <f>MAX(C22:C24)</f>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9889193-E190-43E5-ACCC-F1C08D6AB133}" action="delete"/>
  <rcv guid="{39889193-E190-43E5-ACCC-F1C08D6AB133}"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B5123609-52D7-4FE5-B9C0-8BE57B03996B}" name="Elisa CRUCEANU" id="-1567554985" dateTime="2017-04-28T10:54:30"/>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abSelected="1" workbookViewId="0">
      <selection activeCell="H66" sqref="H66"/>
    </sheetView>
  </sheetViews>
  <sheetFormatPr defaultRowHeight="15" x14ac:dyDescent="0.25"/>
  <cols>
    <col min="1" max="1" width="6.140625" customWidth="1"/>
    <col min="2" max="2" width="88.28515625" customWidth="1"/>
    <col min="3" max="3" width="11.42578125" style="2" customWidth="1"/>
  </cols>
  <sheetData>
    <row r="1" spans="1:5" ht="15.75" x14ac:dyDescent="0.3">
      <c r="A1" s="7" t="s">
        <v>7</v>
      </c>
      <c r="B1" s="7"/>
      <c r="C1" s="9"/>
    </row>
    <row r="2" spans="1:5" ht="15.75" x14ac:dyDescent="0.3">
      <c r="A2" s="7" t="s">
        <v>8</v>
      </c>
      <c r="B2" s="7"/>
      <c r="C2" s="9"/>
    </row>
    <row r="3" spans="1:5" ht="15.75" x14ac:dyDescent="0.3">
      <c r="A3" s="7" t="s">
        <v>86</v>
      </c>
      <c r="B3" s="7"/>
      <c r="C3" s="9"/>
    </row>
    <row r="4" spans="1:5" x14ac:dyDescent="0.25">
      <c r="A4" s="6"/>
      <c r="B4" s="36"/>
      <c r="C4" s="2" t="s">
        <v>90</v>
      </c>
    </row>
    <row r="5" spans="1:5" x14ac:dyDescent="0.25">
      <c r="A5" s="6"/>
      <c r="B5" s="36"/>
    </row>
    <row r="6" spans="1:5" ht="15.75" x14ac:dyDescent="0.3">
      <c r="A6" s="6"/>
      <c r="B6" s="8" t="s">
        <v>19</v>
      </c>
    </row>
    <row r="8" spans="1:5" ht="15.75" thickBot="1" x14ac:dyDescent="0.3">
      <c r="A8" s="1"/>
      <c r="B8" s="1"/>
      <c r="C8" s="4"/>
    </row>
    <row r="9" spans="1:5" ht="15.75" thickBot="1" x14ac:dyDescent="0.3">
      <c r="A9" s="26" t="s">
        <v>0</v>
      </c>
      <c r="B9" s="26" t="s">
        <v>2</v>
      </c>
      <c r="C9" s="26" t="s">
        <v>1</v>
      </c>
      <c r="E9" s="57"/>
    </row>
    <row r="10" spans="1:5" ht="45" x14ac:dyDescent="0.25">
      <c r="A10" s="47" t="s">
        <v>20</v>
      </c>
      <c r="B10" s="47" t="s">
        <v>29</v>
      </c>
      <c r="C10" s="48">
        <f>C13+C18+C22+C25</f>
        <v>23</v>
      </c>
    </row>
    <row r="11" spans="1:5" x14ac:dyDescent="0.25">
      <c r="A11" s="3"/>
      <c r="B11" s="37" t="s">
        <v>75</v>
      </c>
      <c r="C11" s="3"/>
    </row>
    <row r="12" spans="1:5" x14ac:dyDescent="0.25">
      <c r="A12" s="22" t="s">
        <v>25</v>
      </c>
      <c r="B12" s="37" t="s">
        <v>50</v>
      </c>
      <c r="C12" s="11"/>
    </row>
    <row r="13" spans="1:5" x14ac:dyDescent="0.25">
      <c r="A13" s="22"/>
      <c r="B13" s="25" t="s">
        <v>33</v>
      </c>
      <c r="C13" s="11">
        <v>8</v>
      </c>
    </row>
    <row r="14" spans="1:5" x14ac:dyDescent="0.25">
      <c r="A14" s="22"/>
      <c r="B14" s="25" t="s">
        <v>32</v>
      </c>
      <c r="C14" s="11">
        <v>5</v>
      </c>
    </row>
    <row r="15" spans="1:5" x14ac:dyDescent="0.25">
      <c r="A15" s="22"/>
      <c r="B15" s="25" t="s">
        <v>34</v>
      </c>
      <c r="C15" s="11">
        <v>3</v>
      </c>
    </row>
    <row r="16" spans="1:5" x14ac:dyDescent="0.25">
      <c r="A16" s="22"/>
      <c r="B16" s="25" t="s">
        <v>35</v>
      </c>
      <c r="C16" s="11">
        <v>0</v>
      </c>
    </row>
    <row r="17" spans="1:3" x14ac:dyDescent="0.25">
      <c r="A17" s="22" t="s">
        <v>26</v>
      </c>
      <c r="B17" s="37" t="s">
        <v>37</v>
      </c>
      <c r="C17" s="11"/>
    </row>
    <row r="18" spans="1:3" x14ac:dyDescent="0.25">
      <c r="A18" s="22"/>
      <c r="B18" s="25" t="s">
        <v>53</v>
      </c>
      <c r="C18" s="21">
        <v>5</v>
      </c>
    </row>
    <row r="19" spans="1:3" x14ac:dyDescent="0.25">
      <c r="A19" s="22"/>
      <c r="B19" s="25" t="s">
        <v>54</v>
      </c>
      <c r="C19" s="21">
        <v>3</v>
      </c>
    </row>
    <row r="20" spans="1:3" x14ac:dyDescent="0.25">
      <c r="A20" s="22"/>
      <c r="B20" s="25" t="s">
        <v>55</v>
      </c>
      <c r="C20" s="21">
        <v>0</v>
      </c>
    </row>
    <row r="21" spans="1:3" ht="30" x14ac:dyDescent="0.25">
      <c r="A21" s="22" t="s">
        <v>27</v>
      </c>
      <c r="B21" s="29" t="s">
        <v>56</v>
      </c>
      <c r="C21" s="21">
        <f>MAX(C22:C24)</f>
        <v>5</v>
      </c>
    </row>
    <row r="22" spans="1:3" ht="30" x14ac:dyDescent="0.25">
      <c r="A22" s="22"/>
      <c r="B22" s="38" t="s">
        <v>57</v>
      </c>
      <c r="C22" s="21">
        <v>5</v>
      </c>
    </row>
    <row r="23" spans="1:3" ht="30" x14ac:dyDescent="0.25">
      <c r="A23" s="22"/>
      <c r="B23" s="38" t="s">
        <v>58</v>
      </c>
      <c r="C23" s="21">
        <v>3</v>
      </c>
    </row>
    <row r="24" spans="1:3" ht="28.5" customHeight="1" x14ac:dyDescent="0.25">
      <c r="A24" s="22"/>
      <c r="B24" s="38" t="s">
        <v>36</v>
      </c>
      <c r="C24" s="21">
        <v>0</v>
      </c>
    </row>
    <row r="25" spans="1:3" x14ac:dyDescent="0.25">
      <c r="A25" s="39" t="s">
        <v>28</v>
      </c>
      <c r="B25" s="40" t="s">
        <v>43</v>
      </c>
      <c r="C25" s="41">
        <v>5</v>
      </c>
    </row>
    <row r="26" spans="1:3" x14ac:dyDescent="0.25">
      <c r="A26" s="49">
        <v>2</v>
      </c>
      <c r="B26" s="49" t="s">
        <v>18</v>
      </c>
      <c r="C26" s="49">
        <f>C28+C32</f>
        <v>30</v>
      </c>
    </row>
    <row r="27" spans="1:3" x14ac:dyDescent="0.25">
      <c r="A27" s="17"/>
      <c r="B27" s="12" t="s">
        <v>23</v>
      </c>
      <c r="C27" s="17"/>
    </row>
    <row r="28" spans="1:3" x14ac:dyDescent="0.25">
      <c r="A28" s="59" t="s">
        <v>22</v>
      </c>
      <c r="B28" s="64" t="s">
        <v>89</v>
      </c>
      <c r="C28" s="65">
        <f>MAX(C29:C30)</f>
        <v>15</v>
      </c>
    </row>
    <row r="29" spans="1:3" x14ac:dyDescent="0.25">
      <c r="A29" s="15"/>
      <c r="B29" s="42" t="s">
        <v>87</v>
      </c>
      <c r="C29" s="13">
        <v>15</v>
      </c>
    </row>
    <row r="30" spans="1:3" x14ac:dyDescent="0.25">
      <c r="A30" s="15"/>
      <c r="B30" s="42" t="s">
        <v>88</v>
      </c>
      <c r="C30" s="13">
        <v>10</v>
      </c>
    </row>
    <row r="31" spans="1:3" x14ac:dyDescent="0.25">
      <c r="A31" s="19" t="s">
        <v>21</v>
      </c>
      <c r="B31" s="66" t="s">
        <v>38</v>
      </c>
      <c r="C31" s="67">
        <f>MAX(C32:C34)</f>
        <v>15</v>
      </c>
    </row>
    <row r="32" spans="1:3" ht="30" x14ac:dyDescent="0.25">
      <c r="A32" s="15"/>
      <c r="B32" s="10" t="s">
        <v>12</v>
      </c>
      <c r="C32" s="13">
        <v>15</v>
      </c>
    </row>
    <row r="33" spans="1:5" ht="30" x14ac:dyDescent="0.25">
      <c r="A33" s="15"/>
      <c r="B33" s="42" t="s">
        <v>39</v>
      </c>
      <c r="C33" s="43">
        <v>10</v>
      </c>
    </row>
    <row r="34" spans="1:5" ht="30" x14ac:dyDescent="0.25">
      <c r="A34" s="15"/>
      <c r="B34" s="42" t="s">
        <v>13</v>
      </c>
      <c r="C34" s="43">
        <v>0</v>
      </c>
      <c r="E34" s="23"/>
    </row>
    <row r="35" spans="1:5" x14ac:dyDescent="0.25">
      <c r="A35" s="50">
        <v>3</v>
      </c>
      <c r="B35" s="49" t="s">
        <v>9</v>
      </c>
      <c r="C35" s="49">
        <f>SUM(C37,C51,C57,C61,C64)</f>
        <v>37</v>
      </c>
    </row>
    <row r="36" spans="1:5" x14ac:dyDescent="0.25">
      <c r="A36" s="5"/>
      <c r="B36" s="44" t="s">
        <v>76</v>
      </c>
      <c r="C36" s="3"/>
    </row>
    <row r="37" spans="1:5" ht="30" x14ac:dyDescent="0.25">
      <c r="A37" s="22" t="s">
        <v>14</v>
      </c>
      <c r="B37" s="63" t="s">
        <v>77</v>
      </c>
      <c r="C37" s="63">
        <f>C39+C40+C41+C42+C43</f>
        <v>10</v>
      </c>
    </row>
    <row r="38" spans="1:5" x14ac:dyDescent="0.25">
      <c r="A38" s="22"/>
      <c r="B38" s="37" t="s">
        <v>59</v>
      </c>
      <c r="C38" s="11"/>
    </row>
    <row r="39" spans="1:5" ht="30" x14ac:dyDescent="0.25">
      <c r="A39" s="22"/>
      <c r="B39" s="25" t="s">
        <v>66</v>
      </c>
      <c r="C39" s="11">
        <v>3</v>
      </c>
    </row>
    <row r="40" spans="1:5" ht="60" x14ac:dyDescent="0.25">
      <c r="A40" s="22"/>
      <c r="B40" s="25" t="s">
        <v>67</v>
      </c>
      <c r="C40" s="11">
        <v>3</v>
      </c>
    </row>
    <row r="41" spans="1:5" x14ac:dyDescent="0.25">
      <c r="A41" s="14"/>
      <c r="B41" s="31" t="s">
        <v>60</v>
      </c>
      <c r="C41" s="16">
        <v>2</v>
      </c>
    </row>
    <row r="42" spans="1:5" ht="30" x14ac:dyDescent="0.25">
      <c r="A42" s="14"/>
      <c r="B42" s="31" t="s">
        <v>68</v>
      </c>
      <c r="C42" s="16">
        <v>1</v>
      </c>
    </row>
    <row r="43" spans="1:5" ht="60" x14ac:dyDescent="0.25">
      <c r="A43" s="14"/>
      <c r="B43" s="31" t="s">
        <v>69</v>
      </c>
      <c r="C43" s="16">
        <v>1</v>
      </c>
    </row>
    <row r="44" spans="1:5" ht="30" x14ac:dyDescent="0.25">
      <c r="A44" s="14"/>
      <c r="B44" s="63" t="s">
        <v>78</v>
      </c>
      <c r="C44" s="68">
        <f>C46+C47+C48+C49+C50</f>
        <v>10</v>
      </c>
    </row>
    <row r="45" spans="1:5" x14ac:dyDescent="0.25">
      <c r="A45" s="14"/>
      <c r="B45" s="37" t="s">
        <v>59</v>
      </c>
      <c r="C45" s="16"/>
    </row>
    <row r="46" spans="1:5" ht="45" x14ac:dyDescent="0.25">
      <c r="A46" s="14"/>
      <c r="B46" s="31" t="s">
        <v>70</v>
      </c>
      <c r="C46" s="16">
        <v>3</v>
      </c>
    </row>
    <row r="47" spans="1:5" ht="60" x14ac:dyDescent="0.25">
      <c r="A47" s="14"/>
      <c r="B47" s="31" t="s">
        <v>61</v>
      </c>
      <c r="C47" s="16">
        <v>3</v>
      </c>
    </row>
    <row r="48" spans="1:5" x14ac:dyDescent="0.25">
      <c r="A48" s="14"/>
      <c r="B48" s="31" t="s">
        <v>62</v>
      </c>
      <c r="C48" s="16">
        <v>2</v>
      </c>
    </row>
    <row r="49" spans="1:3" ht="60" x14ac:dyDescent="0.25">
      <c r="A49" s="14"/>
      <c r="B49" s="31" t="s">
        <v>71</v>
      </c>
      <c r="C49" s="16">
        <v>1</v>
      </c>
    </row>
    <row r="50" spans="1:3" ht="48" customHeight="1" x14ac:dyDescent="0.25">
      <c r="A50" s="14"/>
      <c r="B50" s="31" t="s">
        <v>72</v>
      </c>
      <c r="C50" s="16">
        <v>1</v>
      </c>
    </row>
    <row r="51" spans="1:3" x14ac:dyDescent="0.25">
      <c r="A51" s="22" t="s">
        <v>15</v>
      </c>
      <c r="B51" s="63" t="s">
        <v>30</v>
      </c>
      <c r="C51" s="63">
        <f>C53+C54+C55+C56</f>
        <v>7</v>
      </c>
    </row>
    <row r="52" spans="1:3" x14ac:dyDescent="0.25">
      <c r="A52" s="22"/>
      <c r="B52" s="37" t="s">
        <v>41</v>
      </c>
      <c r="C52" s="11"/>
    </row>
    <row r="53" spans="1:3" x14ac:dyDescent="0.25">
      <c r="A53" s="14"/>
      <c r="B53" s="25" t="s">
        <v>51</v>
      </c>
      <c r="C53" s="16">
        <v>2</v>
      </c>
    </row>
    <row r="54" spans="1:3" x14ac:dyDescent="0.25">
      <c r="A54" s="14"/>
      <c r="B54" s="25" t="s">
        <v>42</v>
      </c>
      <c r="C54" s="16">
        <v>1</v>
      </c>
    </row>
    <row r="55" spans="1:3" ht="90" x14ac:dyDescent="0.25">
      <c r="A55" s="14"/>
      <c r="B55" s="25" t="s">
        <v>92</v>
      </c>
      <c r="C55" s="16">
        <v>2</v>
      </c>
    </row>
    <row r="56" spans="1:3" ht="45" x14ac:dyDescent="0.25">
      <c r="A56" s="14"/>
      <c r="B56" s="25" t="s">
        <v>93</v>
      </c>
      <c r="C56" s="16">
        <v>2</v>
      </c>
    </row>
    <row r="57" spans="1:3" x14ac:dyDescent="0.25">
      <c r="A57" s="22" t="s">
        <v>79</v>
      </c>
      <c r="B57" s="66" t="s">
        <v>63</v>
      </c>
      <c r="C57" s="63">
        <f>MAX(C58:C60)</f>
        <v>10</v>
      </c>
    </row>
    <row r="58" spans="1:3" ht="30" x14ac:dyDescent="0.25">
      <c r="A58" s="22"/>
      <c r="B58" s="25" t="s">
        <v>85</v>
      </c>
      <c r="C58" s="11">
        <v>2</v>
      </c>
    </row>
    <row r="59" spans="1:3" ht="30" x14ac:dyDescent="0.25">
      <c r="A59" s="14"/>
      <c r="B59" s="25" t="s">
        <v>64</v>
      </c>
      <c r="C59" s="32">
        <v>7</v>
      </c>
    </row>
    <row r="60" spans="1:3" ht="30" x14ac:dyDescent="0.25">
      <c r="A60" s="14"/>
      <c r="B60" s="25" t="s">
        <v>65</v>
      </c>
      <c r="C60" s="32">
        <v>10</v>
      </c>
    </row>
    <row r="61" spans="1:3" x14ac:dyDescent="0.25">
      <c r="A61" s="22" t="s">
        <v>80</v>
      </c>
      <c r="B61" s="66" t="s">
        <v>31</v>
      </c>
      <c r="C61" s="69">
        <v>6</v>
      </c>
    </row>
    <row r="62" spans="1:3" x14ac:dyDescent="0.25">
      <c r="A62" s="14"/>
      <c r="B62" s="25" t="s">
        <v>73</v>
      </c>
      <c r="C62" s="18">
        <v>6</v>
      </c>
    </row>
    <row r="63" spans="1:3" x14ac:dyDescent="0.25">
      <c r="A63" s="14"/>
      <c r="B63" s="25" t="s">
        <v>74</v>
      </c>
      <c r="C63" s="18">
        <v>0</v>
      </c>
    </row>
    <row r="64" spans="1:3" s="46" customFormat="1" x14ac:dyDescent="0.25">
      <c r="A64" s="45" t="s">
        <v>81</v>
      </c>
      <c r="B64" s="66" t="s">
        <v>46</v>
      </c>
      <c r="C64" s="70">
        <v>4</v>
      </c>
    </row>
    <row r="65" spans="1:9" s="46" customFormat="1" x14ac:dyDescent="0.25">
      <c r="A65" s="45"/>
      <c r="B65" s="61" t="s">
        <v>44</v>
      </c>
      <c r="C65" s="32">
        <v>4</v>
      </c>
    </row>
    <row r="66" spans="1:9" s="46" customFormat="1" x14ac:dyDescent="0.25">
      <c r="A66" s="45"/>
      <c r="B66" s="61" t="s">
        <v>45</v>
      </c>
      <c r="C66" s="32">
        <v>0</v>
      </c>
    </row>
    <row r="67" spans="1:9" ht="60" x14ac:dyDescent="0.25">
      <c r="A67" s="50">
        <v>4</v>
      </c>
      <c r="B67" s="49" t="s">
        <v>10</v>
      </c>
      <c r="C67" s="49">
        <f>C69+C70</f>
        <v>5</v>
      </c>
    </row>
    <row r="68" spans="1:9" x14ac:dyDescent="0.25">
      <c r="A68" s="5"/>
      <c r="B68" s="12" t="s">
        <v>82</v>
      </c>
      <c r="C68" s="3"/>
      <c r="I68" s="62"/>
    </row>
    <row r="69" spans="1:9" ht="75" x14ac:dyDescent="0.25">
      <c r="A69" s="27" t="s">
        <v>16</v>
      </c>
      <c r="B69" s="30" t="s">
        <v>24</v>
      </c>
      <c r="C69" s="33">
        <v>2</v>
      </c>
    </row>
    <row r="70" spans="1:9" ht="30" x14ac:dyDescent="0.25">
      <c r="A70" s="22" t="s">
        <v>17</v>
      </c>
      <c r="B70" s="29" t="s">
        <v>40</v>
      </c>
      <c r="C70" s="34">
        <v>3</v>
      </c>
    </row>
    <row r="71" spans="1:9" ht="30" x14ac:dyDescent="0.25">
      <c r="A71" s="50">
        <v>5</v>
      </c>
      <c r="B71" s="52" t="s">
        <v>5</v>
      </c>
      <c r="C71" s="50">
        <v>5</v>
      </c>
    </row>
    <row r="72" spans="1:9" ht="30" x14ac:dyDescent="0.25">
      <c r="A72" s="22" t="s">
        <v>3</v>
      </c>
      <c r="B72" s="60" t="s">
        <v>47</v>
      </c>
      <c r="C72" s="28">
        <v>5</v>
      </c>
    </row>
    <row r="73" spans="1:9" ht="30" x14ac:dyDescent="0.25">
      <c r="A73" s="22" t="s">
        <v>4</v>
      </c>
      <c r="B73" s="20" t="s">
        <v>48</v>
      </c>
      <c r="C73" s="28">
        <v>3</v>
      </c>
    </row>
    <row r="74" spans="1:9" ht="30" x14ac:dyDescent="0.25">
      <c r="A74" s="22" t="s">
        <v>83</v>
      </c>
      <c r="B74" s="60" t="s">
        <v>49</v>
      </c>
      <c r="C74" s="28">
        <v>0</v>
      </c>
    </row>
    <row r="75" spans="1:9" x14ac:dyDescent="0.25">
      <c r="A75" s="24"/>
      <c r="B75" s="51" t="s">
        <v>6</v>
      </c>
      <c r="C75" s="53">
        <f>C10+C26+C35+C67+C71</f>
        <v>100</v>
      </c>
    </row>
    <row r="77" spans="1:9" ht="30" x14ac:dyDescent="0.25">
      <c r="B77" s="58" t="s">
        <v>84</v>
      </c>
    </row>
    <row r="78" spans="1:9" ht="45" x14ac:dyDescent="0.25">
      <c r="A78" s="54" t="s">
        <v>11</v>
      </c>
      <c r="B78" s="56" t="s">
        <v>52</v>
      </c>
    </row>
    <row r="79" spans="1:9" x14ac:dyDescent="0.25">
      <c r="A79" s="35"/>
      <c r="B79" s="71" t="s">
        <v>91</v>
      </c>
    </row>
    <row r="80" spans="1:9" x14ac:dyDescent="0.25">
      <c r="A80" s="1"/>
      <c r="B80" s="55"/>
    </row>
  </sheetData>
  <customSheetViews>
    <customSheetView guid="{39889193-E190-43E5-ACCC-F1C08D6AB133}" showPageBreaks="1">
      <selection activeCell="H66" sqref="H66"/>
      <pageMargins left="0.70866141732283472" right="0.70866141732283472" top="0.74803149606299213" bottom="0.74803149606299213" header="0.31496062992125984" footer="0.31496062992125984"/>
      <pageSetup paperSize="9" orientation="landscape" r:id="rId1"/>
    </customSheetView>
    <customSheetView guid="{E00B628E-FF35-467B-A701-4758CAA4382B}">
      <selection activeCell="F6" sqref="F6"/>
      <pageMargins left="0.70866141732283472" right="0.70866141732283472" top="0.74803149606299213" bottom="0.74803149606299213" header="0.31496062992125984" footer="0.31496062992125984"/>
      <pageSetup paperSize="9" orientation="landscape" horizontalDpi="300" verticalDpi="300" r:id="rId2"/>
    </customSheetView>
    <customSheetView guid="{F8408B49-BA23-4E48-BD5E-F25B3AAADFB7}" topLeftCell="A67">
      <selection activeCell="B77" sqref="B77"/>
      <pageMargins left="0.70866141732283472" right="0.70866141732283472" top="0.74803149606299213" bottom="0.74803149606299213" header="0.31496062992125984" footer="0.31496062992125984"/>
      <pageSetup paperSize="9" orientation="landscape" r:id="rId3"/>
    </customSheetView>
  </customSheetViews>
  <pageMargins left="0.70866141732283472" right="0.70866141732283472" top="0.74803149606299213" bottom="0.74803149606299213" header="0.31496062992125984" footer="0.31496062992125984"/>
  <pageSetup paperSize="9"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39889193-E190-43E5-ACCC-F1C08D6AB133}">
      <pageMargins left="0.7" right="0.7" top="0.75" bottom="0.75" header="0.3" footer="0.3"/>
    </customSheetView>
    <customSheetView guid="{E00B628E-FF35-467B-A701-4758CAA4382B}">
      <pageMargins left="0.7" right="0.7" top="0.75" bottom="0.75" header="0.3" footer="0.3"/>
    </customSheetView>
    <customSheetView guid="{F8408B49-BA23-4E48-BD5E-F25B3AAADFB7}">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39889193-E190-43E5-ACCC-F1C08D6AB133}">
      <pageMargins left="0.7" right="0.7" top="0.75" bottom="0.75" header="0.3" footer="0.3"/>
    </customSheetView>
    <customSheetView guid="{E00B628E-FF35-467B-A701-4758CAA4382B}">
      <pageMargins left="0.7" right="0.7" top="0.75" bottom="0.75" header="0.3" footer="0.3"/>
    </customSheetView>
    <customSheetView guid="{F8408B49-BA23-4E48-BD5E-F25B3AAADFB7}">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NECSESCU</dc:creator>
  <cp:lastModifiedBy>Carmen Necsescu</cp:lastModifiedBy>
  <cp:lastPrinted>2016-05-26T08:53:28Z</cp:lastPrinted>
  <dcterms:created xsi:type="dcterms:W3CDTF">2015-07-24T07:51:32Z</dcterms:created>
  <dcterms:modified xsi:type="dcterms:W3CDTF">2020-02-18T10:45:52Z</dcterms:modified>
</cp:coreProperties>
</file>